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<sst xmlns="http://schemas.openxmlformats.org/spreadsheetml/2006/main" count="207" uniqueCount="72">
  <si>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ВОЛХОВСКАЯ 32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</si>
  <si>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</si>
  <si>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</si>
  <si>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</si>
  <si>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</si>
  <si>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</si>
  <si>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</si>
  <si>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</si>
  <si>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остекление</t>
  </si>
  <si>
    <t>0,75м2</t>
  </si>
  <si>
    <t>снятие показаний водомер</t>
  </si>
  <si>
    <t>содерж.по аварийн.обслуж.жилфонда</t>
  </si>
  <si>
    <t>отключение водопровода для пр-ва работ за август</t>
  </si>
  <si>
    <t>м.ремонт водопровода</t>
  </si>
  <si>
    <t>тех.обслуживание системы отопления</t>
  </si>
  <si>
    <t>прочистка радиатора</t>
  </si>
  <si>
    <t>ремонт системы отопления</t>
  </si>
  <si>
    <t>подвал</t>
  </si>
  <si>
    <t>ремонт системы отопления-арм.7шт</t>
  </si>
  <si>
    <t>февр</t>
  </si>
  <si>
    <t>установка решетки над окном</t>
  </si>
  <si>
    <t>март</t>
  </si>
  <si>
    <t>замена дверных блоков</t>
  </si>
  <si>
    <t>2шт</t>
  </si>
  <si>
    <t>ревизия эл.щитов с заменой автоматов</t>
  </si>
  <si>
    <t>1пд.</t>
  </si>
  <si>
    <t>м.ремонт водопровода-прочистка</t>
  </si>
  <si>
    <t>апрель</t>
  </si>
  <si>
    <t>ремонт откосов — штукатурка</t>
  </si>
  <si>
    <t>м.ремонт канализации</t>
  </si>
  <si>
    <t>замена вентиля</t>
  </si>
  <si>
    <t>ревизия запорной арматуры</t>
  </si>
  <si>
    <t>май</t>
  </si>
  <si>
    <t>окраска входных дверей</t>
  </si>
  <si>
    <t>2,47м2</t>
  </si>
  <si>
    <t>ревизия вентиля</t>
  </si>
  <si>
    <t>июнь</t>
  </si>
  <si>
    <t>июль</t>
  </si>
  <si>
    <t>изготовление, установка жалюзийной решетки</t>
  </si>
  <si>
    <t>промывка,опрессовка трубопровода отопления</t>
  </si>
  <si>
    <t>август</t>
  </si>
  <si>
    <t>сентяб</t>
  </si>
  <si>
    <t>выявление причины поступления грязной воды</t>
  </si>
  <si>
    <t>выявление протечки по заявке</t>
  </si>
  <si>
    <t>обход т/у, подв.,откр.задв. при заполн.системы</t>
  </si>
  <si>
    <t>октябрь</t>
  </si>
  <si>
    <t>ревизия эл.щита</t>
  </si>
  <si>
    <t>ревизия см.бачка</t>
  </si>
  <si>
    <t>ноябрь</t>
  </si>
  <si>
    <t>декабрь</t>
  </si>
  <si>
    <t>ремонт системы отопления-промывка рад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</si>
  <si>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</si>
  <si>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</si>
  <si>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</si>
  <si>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</si>
  <si>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</si>
  <si>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</si>
  <si>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№32   по ул. Волховская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</si>
  <si>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</si>
  <si>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</si>
  <si>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</si>
  <si>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</si>
  <si>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</si>
  <si>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</si>
  <si>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</si>
  <si>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ремонт спуска в подвал — 38 607,17  руб.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</si>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</sst>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6" xfId="0" applyFont="1" applyBorder="1" applyAlignment="1">
      <alignment horizontal="right"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2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4" fontId="3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right"/>
    </xf>
    <xf numFmtId="2" fontId="4" fillId="0" borderId="47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625" style="1" customWidth="1"/>
    <col min="2" max="2" width="8.375" style="1" customWidth="1"/>
    <col min="3" max="3" width="9.375" style="1" customWidth="1"/>
    <col min="4" max="4" width="8.75390625" style="1" customWidth="1"/>
    <col min="5" max="5" width="12.125" style="1" customWidth="1"/>
    <col min="6" max="6" width="10.75390625" style="1" customWidth="1"/>
    <col min="7" max="7" width="12.125" style="1" customWidth="1"/>
    <col min="8" max="8" width="10.625" style="1" customWidth="1"/>
    <col min="9" max="9" width="12.875" style="1" customWidth="1"/>
    <col min="10" max="10" width="8.375" style="1" customWidth="1"/>
    <col min="11" max="11" width="9.375" style="1" customWidth="1"/>
    <col min="12" max="13" width="9.625" style="1" customWidth="1"/>
    <col min="14" max="16384" width="12.875" style="1" customWidth="1"/>
  </cols>
  <sheetData>
    <row r="1" spans="1:14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62" t="s">
        <v>0</v>
      </c>
      <c r="B2" s="62"/>
      <c r="C2" s="62"/>
      <c r="D2" s="6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4"/>
      <c r="B3" s="72" t="s">
        <v>1</v>
      </c>
      <c r="C3" s="72"/>
      <c r="D3" s="72"/>
      <c r="E3" s="72"/>
      <c r="F3" s="72"/>
      <c r="G3" s="72"/>
      <c r="H3" s="72"/>
      <c r="I3" s="73" t="s">
        <v>2</v>
      </c>
      <c r="J3" s="73"/>
      <c r="K3" s="73"/>
      <c r="L3" s="73"/>
      <c r="M3" s="73"/>
      <c r="N3" s="73"/>
    </row>
    <row r="4" spans="1:14" ht="12.75">
      <c r="A4" s="5" t="s">
        <v>3</v>
      </c>
      <c r="B4" s="74" t="s">
        <v>4</v>
      </c>
      <c r="C4" s="74"/>
      <c r="D4" s="74"/>
      <c r="E4" s="74"/>
      <c r="F4" s="74"/>
      <c r="G4" s="6" t="s">
        <v>5</v>
      </c>
      <c r="H4" s="7" t="s">
        <v>6</v>
      </c>
      <c r="I4" s="75" t="s">
        <v>4</v>
      </c>
      <c r="J4" s="75"/>
      <c r="K4" s="75"/>
      <c r="L4" s="75"/>
      <c r="M4" s="75"/>
      <c r="N4" s="8" t="s">
        <v>6</v>
      </c>
    </row>
    <row r="5" spans="1:14" ht="12.75">
      <c r="A5" s="9" t="s">
        <v>7</v>
      </c>
      <c r="B5" s="10" t="s">
        <v>8</v>
      </c>
      <c r="C5" s="2"/>
      <c r="D5" s="2"/>
      <c r="E5" s="2"/>
      <c r="F5" s="11"/>
      <c r="G5" s="12" t="s">
        <v>9</v>
      </c>
      <c r="H5" s="13">
        <v>684.61</v>
      </c>
      <c r="I5" s="14" t="s">
        <v>10</v>
      </c>
      <c r="J5" s="15"/>
      <c r="K5" s="15"/>
      <c r="L5" s="15"/>
      <c r="M5" s="16"/>
      <c r="N5" s="17"/>
    </row>
    <row r="6" spans="1:14" ht="12.75">
      <c r="A6" s="18"/>
      <c r="B6" s="10"/>
      <c r="C6" s="2"/>
      <c r="D6" s="2"/>
      <c r="E6" s="2"/>
      <c r="F6" s="11"/>
      <c r="G6" s="12"/>
      <c r="H6" s="13"/>
      <c r="I6" s="19" t="s">
        <v>11</v>
      </c>
      <c r="J6" s="20"/>
      <c r="K6" s="20"/>
      <c r="L6" s="20"/>
      <c r="M6" s="21"/>
      <c r="N6" s="22">
        <v>8592.7</v>
      </c>
    </row>
    <row r="7" spans="1:14" ht="12.75">
      <c r="A7" s="18"/>
      <c r="B7" s="10"/>
      <c r="C7" s="2"/>
      <c r="D7" s="2"/>
      <c r="E7" s="2"/>
      <c r="F7" s="11"/>
      <c r="G7" s="12"/>
      <c r="H7" s="13"/>
      <c r="I7" s="23" t="s">
        <v>12</v>
      </c>
      <c r="J7" s="2"/>
      <c r="K7" s="2"/>
      <c r="L7" s="2"/>
      <c r="M7" s="11"/>
      <c r="N7" s="13">
        <v>4537.12</v>
      </c>
    </row>
    <row r="8" spans="1:14" ht="12.75">
      <c r="A8" s="18"/>
      <c r="B8" s="10"/>
      <c r="C8" s="2"/>
      <c r="D8" s="2"/>
      <c r="E8" s="2"/>
      <c r="F8" s="11"/>
      <c r="G8" s="12"/>
      <c r="H8" s="13"/>
      <c r="I8" s="23" t="s">
        <v>13</v>
      </c>
      <c r="J8" s="2"/>
      <c r="K8" s="2"/>
      <c r="L8" s="2"/>
      <c r="M8" s="11">
        <v>15</v>
      </c>
      <c r="N8" s="13">
        <v>2738.97</v>
      </c>
    </row>
    <row r="9" spans="1:14" ht="12.75">
      <c r="A9" s="18"/>
      <c r="B9" s="10"/>
      <c r="C9" s="2"/>
      <c r="D9" s="2"/>
      <c r="E9" s="2"/>
      <c r="F9" s="11"/>
      <c r="G9" s="12"/>
      <c r="H9" s="13"/>
      <c r="I9" s="23" t="s">
        <v>14</v>
      </c>
      <c r="J9" s="2"/>
      <c r="K9" s="2"/>
      <c r="L9" s="2"/>
      <c r="M9" s="11"/>
      <c r="N9" s="13">
        <v>254.88</v>
      </c>
    </row>
    <row r="10" spans="1:14" ht="12.75">
      <c r="A10" s="18"/>
      <c r="B10" s="10"/>
      <c r="C10" s="2"/>
      <c r="D10" s="2"/>
      <c r="E10" s="2"/>
      <c r="F10" s="24"/>
      <c r="G10" s="12"/>
      <c r="H10" s="13"/>
      <c r="I10" s="23" t="s">
        <v>14</v>
      </c>
      <c r="J10" s="2"/>
      <c r="K10" s="2"/>
      <c r="L10" s="2"/>
      <c r="M10" s="11"/>
      <c r="N10" s="13">
        <v>127.44</v>
      </c>
    </row>
    <row r="11" spans="1:14" ht="12.75">
      <c r="A11" s="18"/>
      <c r="B11" s="10"/>
      <c r="C11" s="2"/>
      <c r="D11" s="2"/>
      <c r="E11" s="2"/>
      <c r="F11" s="11"/>
      <c r="G11" s="12"/>
      <c r="H11" s="13"/>
      <c r="I11" s="23" t="s">
        <v>15</v>
      </c>
      <c r="J11" s="2"/>
      <c r="K11" s="2"/>
      <c r="L11" s="2"/>
      <c r="M11" s="11">
        <v>21</v>
      </c>
      <c r="N11" s="13">
        <v>983.73</v>
      </c>
    </row>
    <row r="12" spans="1:14" ht="12.75">
      <c r="A12" s="18"/>
      <c r="B12" s="10"/>
      <c r="C12" s="2"/>
      <c r="D12" s="2"/>
      <c r="E12" s="2"/>
      <c r="F12" s="11"/>
      <c r="G12" s="12"/>
      <c r="H12" s="13"/>
      <c r="I12" s="23" t="s">
        <v>16</v>
      </c>
      <c r="J12" s="2"/>
      <c r="K12" s="2"/>
      <c r="L12" s="2"/>
      <c r="M12" s="11" t="s">
        <v>17</v>
      </c>
      <c r="N12" s="13">
        <v>3500.26</v>
      </c>
    </row>
    <row r="13" spans="1:14" ht="12.75">
      <c r="A13" s="18"/>
      <c r="B13" s="10"/>
      <c r="C13" s="2"/>
      <c r="D13" s="2"/>
      <c r="E13" s="2"/>
      <c r="F13" s="11"/>
      <c r="G13" s="12"/>
      <c r="H13" s="13"/>
      <c r="I13" s="23" t="s">
        <v>16</v>
      </c>
      <c r="J13" s="2"/>
      <c r="K13" s="2"/>
      <c r="L13" s="2"/>
      <c r="M13" s="11"/>
      <c r="N13" s="13">
        <v>746.56</v>
      </c>
    </row>
    <row r="14" spans="1:14" ht="12.75">
      <c r="A14" s="18"/>
      <c r="B14" s="10"/>
      <c r="C14" s="2"/>
      <c r="D14" s="2"/>
      <c r="E14" s="2"/>
      <c r="F14" s="11"/>
      <c r="G14" s="12"/>
      <c r="H14" s="13"/>
      <c r="I14" s="23" t="s">
        <v>18</v>
      </c>
      <c r="J14" s="2"/>
      <c r="K14" s="2"/>
      <c r="L14" s="2"/>
      <c r="M14" s="11"/>
      <c r="N14" s="13">
        <v>4184.65</v>
      </c>
    </row>
    <row r="15" spans="1:14" ht="12.75">
      <c r="A15" s="18"/>
      <c r="B15" s="10"/>
      <c r="C15" s="2"/>
      <c r="D15" s="2"/>
      <c r="E15" s="2"/>
      <c r="F15" s="11"/>
      <c r="G15" s="12"/>
      <c r="H15" s="25"/>
      <c r="I15" s="23"/>
      <c r="J15" s="2"/>
      <c r="K15" s="2"/>
      <c r="L15" s="2"/>
      <c r="M15" s="11"/>
      <c r="N15" s="26"/>
    </row>
    <row r="16" spans="1:14" ht="12.75">
      <c r="A16" s="27"/>
      <c r="B16" s="28"/>
      <c r="C16" s="29"/>
      <c r="D16" s="29"/>
      <c r="E16" s="29"/>
      <c r="F16" s="30"/>
      <c r="G16" s="28"/>
      <c r="H16" s="31">
        <f>SUM(H5:H15)</f>
        <v>684.61</v>
      </c>
      <c r="I16" s="32"/>
      <c r="J16" s="33"/>
      <c r="K16" s="33"/>
      <c r="L16" s="33"/>
      <c r="M16" s="34"/>
      <c r="N16" s="31">
        <f>SUM(N6:N15)</f>
        <v>25666.309999999998</v>
      </c>
    </row>
    <row r="17" spans="1:14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62" t="str">
        <f>A2</f>
        <v>ВОЛХОВСКАЯ 32</v>
      </c>
      <c r="B18" s="62"/>
      <c r="C18" s="62"/>
      <c r="D18" s="62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4"/>
      <c r="B19" s="72" t="s">
        <v>1</v>
      </c>
      <c r="C19" s="72"/>
      <c r="D19" s="72"/>
      <c r="E19" s="72"/>
      <c r="F19" s="72"/>
      <c r="G19" s="72"/>
      <c r="H19" s="72"/>
      <c r="I19" s="73" t="s">
        <v>2</v>
      </c>
      <c r="J19" s="73"/>
      <c r="K19" s="73"/>
      <c r="L19" s="73"/>
      <c r="M19" s="73"/>
      <c r="N19" s="73"/>
    </row>
    <row r="20" spans="1:14" ht="12.75">
      <c r="A20" s="5" t="s">
        <v>3</v>
      </c>
      <c r="B20" s="74" t="s">
        <v>4</v>
      </c>
      <c r="C20" s="74"/>
      <c r="D20" s="74"/>
      <c r="E20" s="74"/>
      <c r="F20" s="74"/>
      <c r="G20" s="6" t="s">
        <v>5</v>
      </c>
      <c r="H20" s="7" t="s">
        <v>6</v>
      </c>
      <c r="I20" s="75" t="s">
        <v>4</v>
      </c>
      <c r="J20" s="75"/>
      <c r="K20" s="75"/>
      <c r="L20" s="75"/>
      <c r="M20" s="75"/>
      <c r="N20" s="8" t="s">
        <v>6</v>
      </c>
    </row>
    <row r="21" spans="1:14" ht="12.75">
      <c r="A21" s="9" t="s">
        <v>19</v>
      </c>
      <c r="B21" s="10" t="s">
        <v>20</v>
      </c>
      <c r="C21" s="2"/>
      <c r="D21" s="2"/>
      <c r="E21" s="2"/>
      <c r="F21" s="11"/>
      <c r="G21" s="12"/>
      <c r="H21" s="13">
        <v>383.67</v>
      </c>
      <c r="I21" s="14" t="s">
        <v>10</v>
      </c>
      <c r="J21" s="15"/>
      <c r="K21" s="15"/>
      <c r="L21" s="15"/>
      <c r="M21" s="16"/>
      <c r="N21" s="17"/>
    </row>
    <row r="22" spans="1:14" ht="12.75">
      <c r="A22" s="18"/>
      <c r="B22" s="10"/>
      <c r="C22" s="2"/>
      <c r="D22" s="2"/>
      <c r="E22" s="2"/>
      <c r="F22" s="11"/>
      <c r="G22" s="12"/>
      <c r="H22" s="13"/>
      <c r="I22" s="19" t="s">
        <v>11</v>
      </c>
      <c r="J22" s="20"/>
      <c r="K22" s="20"/>
      <c r="L22" s="20"/>
      <c r="M22" s="21"/>
      <c r="N22" s="22">
        <v>8592.7</v>
      </c>
    </row>
    <row r="23" spans="1:14" ht="12.75">
      <c r="A23" s="18"/>
      <c r="B23" s="10"/>
      <c r="C23" s="2"/>
      <c r="D23" s="2"/>
      <c r="E23" s="2"/>
      <c r="F23" s="11"/>
      <c r="G23" s="12"/>
      <c r="H23" s="13"/>
      <c r="I23" s="23" t="s">
        <v>16</v>
      </c>
      <c r="J23" s="2"/>
      <c r="K23" s="2"/>
      <c r="L23" s="2"/>
      <c r="M23" s="11">
        <v>21</v>
      </c>
      <c r="N23" s="13">
        <v>727.91</v>
      </c>
    </row>
    <row r="24" spans="1:14" ht="12.75">
      <c r="A24" s="18"/>
      <c r="B24" s="10"/>
      <c r="C24" s="2"/>
      <c r="D24" s="2"/>
      <c r="E24" s="2"/>
      <c r="F24" s="11"/>
      <c r="G24" s="12"/>
      <c r="H24" s="25"/>
      <c r="I24" s="23"/>
      <c r="J24" s="2"/>
      <c r="K24" s="2"/>
      <c r="L24" s="2"/>
      <c r="M24" s="11"/>
      <c r="N24" s="26"/>
    </row>
    <row r="25" spans="1:14" ht="12.75">
      <c r="A25" s="27"/>
      <c r="B25" s="28"/>
      <c r="C25" s="29"/>
      <c r="D25" s="29"/>
      <c r="E25" s="29"/>
      <c r="F25" s="30"/>
      <c r="G25" s="28"/>
      <c r="H25" s="31">
        <f>SUM(H21:H24)</f>
        <v>383.67</v>
      </c>
      <c r="I25" s="32"/>
      <c r="J25" s="33"/>
      <c r="K25" s="33"/>
      <c r="L25" s="33"/>
      <c r="M25" s="34"/>
      <c r="N25" s="31">
        <f>SUM(N22:N24)</f>
        <v>9320.61</v>
      </c>
    </row>
    <row r="26" spans="1:14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62" t="str">
        <f>A18</f>
        <v>ВОЛХОВСКАЯ 32</v>
      </c>
      <c r="B27" s="62"/>
      <c r="C27" s="62"/>
      <c r="D27" s="62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4"/>
      <c r="B28" s="72" t="s">
        <v>1</v>
      </c>
      <c r="C28" s="72"/>
      <c r="D28" s="72"/>
      <c r="E28" s="72"/>
      <c r="F28" s="72"/>
      <c r="G28" s="72"/>
      <c r="H28" s="72"/>
      <c r="I28" s="73" t="s">
        <v>2</v>
      </c>
      <c r="J28" s="73"/>
      <c r="K28" s="73"/>
      <c r="L28" s="73"/>
      <c r="M28" s="73"/>
      <c r="N28" s="73"/>
    </row>
    <row r="29" spans="1:14" ht="12.75">
      <c r="A29" s="5" t="s">
        <v>3</v>
      </c>
      <c r="B29" s="74" t="s">
        <v>4</v>
      </c>
      <c r="C29" s="74"/>
      <c r="D29" s="74"/>
      <c r="E29" s="74"/>
      <c r="F29" s="74"/>
      <c r="G29" s="6" t="s">
        <v>5</v>
      </c>
      <c r="H29" s="7" t="s">
        <v>6</v>
      </c>
      <c r="I29" s="75" t="s">
        <v>4</v>
      </c>
      <c r="J29" s="75"/>
      <c r="K29" s="75"/>
      <c r="L29" s="75"/>
      <c r="M29" s="75"/>
      <c r="N29" s="8" t="s">
        <v>6</v>
      </c>
    </row>
    <row r="30" spans="1:14" ht="12.75">
      <c r="A30" s="9" t="s">
        <v>21</v>
      </c>
      <c r="B30" s="10" t="s">
        <v>22</v>
      </c>
      <c r="C30" s="2"/>
      <c r="D30" s="2"/>
      <c r="E30" s="2"/>
      <c r="F30" s="11"/>
      <c r="G30" s="35" t="s">
        <v>23</v>
      </c>
      <c r="H30" s="36">
        <v>26400</v>
      </c>
      <c r="I30" s="14" t="s">
        <v>10</v>
      </c>
      <c r="J30" s="15"/>
      <c r="K30" s="15"/>
      <c r="L30" s="15"/>
      <c r="M30" s="16"/>
      <c r="N30" s="17"/>
    </row>
    <row r="31" spans="1:14" ht="12.75">
      <c r="A31" s="18"/>
      <c r="B31" s="10" t="s">
        <v>24</v>
      </c>
      <c r="C31" s="2"/>
      <c r="D31" s="2"/>
      <c r="E31" s="2"/>
      <c r="F31" s="11" t="s">
        <v>25</v>
      </c>
      <c r="G31" s="12"/>
      <c r="H31" s="36">
        <v>11187.53</v>
      </c>
      <c r="I31" s="19" t="s">
        <v>11</v>
      </c>
      <c r="J31" s="20"/>
      <c r="K31" s="20"/>
      <c r="L31" s="20"/>
      <c r="M31" s="21"/>
      <c r="N31" s="22">
        <v>8592.7</v>
      </c>
    </row>
    <row r="32" spans="1:14" ht="12.75">
      <c r="A32" s="18"/>
      <c r="B32" s="10"/>
      <c r="C32" s="2"/>
      <c r="D32" s="2"/>
      <c r="E32" s="2"/>
      <c r="F32" s="11"/>
      <c r="G32" s="12"/>
      <c r="H32" s="36"/>
      <c r="I32" s="23" t="s">
        <v>26</v>
      </c>
      <c r="J32" s="2"/>
      <c r="K32" s="2"/>
      <c r="L32" s="2"/>
      <c r="M32" s="11">
        <v>23</v>
      </c>
      <c r="N32" s="13">
        <v>254.88</v>
      </c>
    </row>
    <row r="33" spans="1:14" ht="12.75">
      <c r="A33" s="18"/>
      <c r="B33" s="10"/>
      <c r="C33" s="2"/>
      <c r="D33" s="2"/>
      <c r="E33" s="2"/>
      <c r="F33" s="11"/>
      <c r="G33" s="12"/>
      <c r="H33" s="37"/>
      <c r="I33" s="23"/>
      <c r="J33" s="2"/>
      <c r="K33" s="2"/>
      <c r="L33" s="2"/>
      <c r="M33" s="11"/>
      <c r="N33" s="26"/>
    </row>
    <row r="34" spans="1:14" ht="12.75">
      <c r="A34" s="27"/>
      <c r="B34" s="28"/>
      <c r="C34" s="29"/>
      <c r="D34" s="29"/>
      <c r="E34" s="29"/>
      <c r="F34" s="30"/>
      <c r="G34" s="28"/>
      <c r="H34" s="38">
        <f>SUM(H30:H33)</f>
        <v>37587.53</v>
      </c>
      <c r="I34" s="32"/>
      <c r="J34" s="33"/>
      <c r="K34" s="33"/>
      <c r="L34" s="33"/>
      <c r="M34" s="34"/>
      <c r="N34" s="31">
        <f>SUM(N31:N33)</f>
        <v>8847.58</v>
      </c>
    </row>
    <row r="35" spans="1:14" ht="12.7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62" t="str">
        <f>A27</f>
        <v>ВОЛХОВСКАЯ 32</v>
      </c>
      <c r="B36" s="62"/>
      <c r="C36" s="62"/>
      <c r="D36" s="62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4"/>
      <c r="B37" s="72" t="s">
        <v>1</v>
      </c>
      <c r="C37" s="72"/>
      <c r="D37" s="72"/>
      <c r="E37" s="72"/>
      <c r="F37" s="72"/>
      <c r="G37" s="72"/>
      <c r="H37" s="72"/>
      <c r="I37" s="73" t="s">
        <v>2</v>
      </c>
      <c r="J37" s="73"/>
      <c r="K37" s="73"/>
      <c r="L37" s="73"/>
      <c r="M37" s="73"/>
      <c r="N37" s="73"/>
    </row>
    <row r="38" spans="1:14" ht="12.75">
      <c r="A38" s="5" t="s">
        <v>3</v>
      </c>
      <c r="B38" s="74" t="s">
        <v>4</v>
      </c>
      <c r="C38" s="74"/>
      <c r="D38" s="74"/>
      <c r="E38" s="74"/>
      <c r="F38" s="74"/>
      <c r="G38" s="6" t="s">
        <v>5</v>
      </c>
      <c r="H38" s="7" t="s">
        <v>6</v>
      </c>
      <c r="I38" s="75" t="s">
        <v>4</v>
      </c>
      <c r="J38" s="75"/>
      <c r="K38" s="75"/>
      <c r="L38" s="75"/>
      <c r="M38" s="75"/>
      <c r="N38" s="8" t="s">
        <v>6</v>
      </c>
    </row>
    <row r="39" spans="1:14" ht="12.75">
      <c r="A39" s="9" t="s">
        <v>27</v>
      </c>
      <c r="B39" s="10" t="s">
        <v>28</v>
      </c>
      <c r="C39" s="2"/>
      <c r="D39" s="2"/>
      <c r="E39" s="2"/>
      <c r="F39" s="11"/>
      <c r="G39" s="12"/>
      <c r="H39" s="13">
        <v>1904.46</v>
      </c>
      <c r="I39" s="14" t="s">
        <v>10</v>
      </c>
      <c r="J39" s="15"/>
      <c r="K39" s="15"/>
      <c r="L39" s="15"/>
      <c r="M39" s="16"/>
      <c r="N39" s="17"/>
    </row>
    <row r="40" spans="1:14" ht="12.75">
      <c r="A40" s="18"/>
      <c r="B40" s="10"/>
      <c r="C40" s="2"/>
      <c r="D40" s="2"/>
      <c r="E40" s="2"/>
      <c r="F40" s="11"/>
      <c r="G40" s="12"/>
      <c r="H40" s="13"/>
      <c r="I40" s="19" t="s">
        <v>11</v>
      </c>
      <c r="J40" s="20"/>
      <c r="K40" s="20"/>
      <c r="L40" s="20"/>
      <c r="M40" s="21"/>
      <c r="N40" s="22">
        <v>8592.7</v>
      </c>
    </row>
    <row r="41" spans="1:14" ht="12.75">
      <c r="A41" s="18"/>
      <c r="B41" s="10"/>
      <c r="C41" s="2"/>
      <c r="D41" s="2"/>
      <c r="E41" s="2"/>
      <c r="F41" s="11"/>
      <c r="G41" s="12"/>
      <c r="H41" s="13"/>
      <c r="I41" s="23" t="s">
        <v>29</v>
      </c>
      <c r="J41" s="2"/>
      <c r="K41" s="2"/>
      <c r="L41" s="2"/>
      <c r="M41" s="11">
        <v>33</v>
      </c>
      <c r="N41" s="13">
        <v>254.88</v>
      </c>
    </row>
    <row r="42" spans="1:14" ht="12.75">
      <c r="A42" s="18"/>
      <c r="B42" s="10"/>
      <c r="C42" s="2"/>
      <c r="D42" s="2"/>
      <c r="E42" s="2"/>
      <c r="F42" s="11"/>
      <c r="G42" s="12"/>
      <c r="H42" s="13"/>
      <c r="I42" s="23" t="s">
        <v>30</v>
      </c>
      <c r="J42" s="2"/>
      <c r="K42" s="2"/>
      <c r="L42" s="2"/>
      <c r="M42" s="11">
        <v>46</v>
      </c>
      <c r="N42" s="13">
        <v>454.74</v>
      </c>
    </row>
    <row r="43" spans="1:14" ht="12.75">
      <c r="A43" s="18"/>
      <c r="B43" s="10"/>
      <c r="C43" s="2"/>
      <c r="D43" s="2"/>
      <c r="E43" s="2"/>
      <c r="F43" s="11"/>
      <c r="G43" s="12"/>
      <c r="H43" s="13"/>
      <c r="I43" s="23" t="s">
        <v>31</v>
      </c>
      <c r="J43" s="2"/>
      <c r="K43" s="2"/>
      <c r="L43" s="2"/>
      <c r="M43" s="11">
        <v>48</v>
      </c>
      <c r="N43" s="13">
        <v>127.44</v>
      </c>
    </row>
    <row r="44" spans="1:14" ht="12.75">
      <c r="A44" s="18"/>
      <c r="B44" s="10"/>
      <c r="C44" s="2"/>
      <c r="D44" s="2"/>
      <c r="E44" s="2"/>
      <c r="F44" s="11"/>
      <c r="G44" s="12"/>
      <c r="H44" s="25"/>
      <c r="I44" s="23"/>
      <c r="J44" s="2"/>
      <c r="K44" s="2"/>
      <c r="L44" s="2"/>
      <c r="M44" s="11"/>
      <c r="N44" s="26"/>
    </row>
    <row r="45" spans="1:14" ht="12.75">
      <c r="A45" s="27"/>
      <c r="B45" s="28"/>
      <c r="C45" s="29"/>
      <c r="D45" s="29"/>
      <c r="E45" s="29"/>
      <c r="F45" s="30"/>
      <c r="G45" s="28"/>
      <c r="H45" s="31">
        <f>SUM(H39:H44)</f>
        <v>1904.46</v>
      </c>
      <c r="I45" s="32"/>
      <c r="J45" s="33"/>
      <c r="K45" s="33"/>
      <c r="L45" s="33"/>
      <c r="M45" s="34"/>
      <c r="N45" s="31">
        <f>SUM(N40:N44)</f>
        <v>9429.76</v>
      </c>
    </row>
    <row r="46" spans="1:14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62" t="str">
        <f>A36</f>
        <v>ВОЛХОВСКАЯ 32</v>
      </c>
      <c r="B47" s="62"/>
      <c r="C47" s="62"/>
      <c r="D47" s="62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4"/>
      <c r="B48" s="72" t="s">
        <v>1</v>
      </c>
      <c r="C48" s="72"/>
      <c r="D48" s="72"/>
      <c r="E48" s="72"/>
      <c r="F48" s="72"/>
      <c r="G48" s="72"/>
      <c r="H48" s="72"/>
      <c r="I48" s="73" t="s">
        <v>2</v>
      </c>
      <c r="J48" s="73"/>
      <c r="K48" s="73"/>
      <c r="L48" s="73"/>
      <c r="M48" s="73"/>
      <c r="N48" s="73"/>
    </row>
    <row r="49" spans="1:14" ht="12.75">
      <c r="A49" s="5" t="s">
        <v>3</v>
      </c>
      <c r="B49" s="74" t="s">
        <v>4</v>
      </c>
      <c r="C49" s="74"/>
      <c r="D49" s="74"/>
      <c r="E49" s="74"/>
      <c r="F49" s="74"/>
      <c r="G49" s="6" t="s">
        <v>5</v>
      </c>
      <c r="H49" s="7" t="s">
        <v>6</v>
      </c>
      <c r="I49" s="75" t="s">
        <v>4</v>
      </c>
      <c r="J49" s="75"/>
      <c r="K49" s="75"/>
      <c r="L49" s="75"/>
      <c r="M49" s="75"/>
      <c r="N49" s="8" t="s">
        <v>6</v>
      </c>
    </row>
    <row r="50" spans="1:14" ht="12.75">
      <c r="A50" s="9" t="s">
        <v>32</v>
      </c>
      <c r="B50" s="10" t="s">
        <v>33</v>
      </c>
      <c r="C50" s="2"/>
      <c r="D50" s="2"/>
      <c r="E50" s="2"/>
      <c r="F50" s="11"/>
      <c r="G50" s="35" t="s">
        <v>34</v>
      </c>
      <c r="H50" s="13">
        <v>1718.08</v>
      </c>
      <c r="I50" s="14" t="s">
        <v>10</v>
      </c>
      <c r="J50" s="15"/>
      <c r="K50" s="15"/>
      <c r="L50" s="15"/>
      <c r="M50" s="16"/>
      <c r="N50" s="17"/>
    </row>
    <row r="51" spans="1:14" ht="12.75">
      <c r="A51" s="18"/>
      <c r="B51" s="10"/>
      <c r="C51" s="2"/>
      <c r="D51" s="2"/>
      <c r="E51" s="2"/>
      <c r="F51" s="11"/>
      <c r="G51" s="12"/>
      <c r="H51" s="13"/>
      <c r="I51" s="19" t="s">
        <v>11</v>
      </c>
      <c r="J51" s="20"/>
      <c r="K51" s="20"/>
      <c r="L51" s="20"/>
      <c r="M51" s="21"/>
      <c r="N51" s="22">
        <v>8592.7</v>
      </c>
    </row>
    <row r="52" spans="1:14" ht="12.75">
      <c r="A52" s="18"/>
      <c r="B52" s="10"/>
      <c r="C52" s="2"/>
      <c r="D52" s="2"/>
      <c r="E52" s="2"/>
      <c r="F52" s="11"/>
      <c r="G52" s="12"/>
      <c r="H52" s="13"/>
      <c r="I52" s="23" t="s">
        <v>35</v>
      </c>
      <c r="J52" s="2"/>
      <c r="K52" s="2"/>
      <c r="L52" s="2"/>
      <c r="M52" s="11">
        <v>16</v>
      </c>
      <c r="N52" s="13">
        <v>336.02</v>
      </c>
    </row>
    <row r="53" spans="1:14" ht="12.75">
      <c r="A53" s="18"/>
      <c r="B53" s="10"/>
      <c r="C53" s="2"/>
      <c r="D53" s="2"/>
      <c r="E53" s="2"/>
      <c r="F53" s="11"/>
      <c r="G53" s="12"/>
      <c r="H53" s="25"/>
      <c r="I53" s="23"/>
      <c r="J53" s="2"/>
      <c r="K53" s="2"/>
      <c r="L53" s="2"/>
      <c r="M53" s="11"/>
      <c r="N53" s="26"/>
    </row>
    <row r="54" spans="1:14" ht="12.75">
      <c r="A54" s="27"/>
      <c r="B54" s="28"/>
      <c r="C54" s="29"/>
      <c r="D54" s="29"/>
      <c r="E54" s="29"/>
      <c r="F54" s="30"/>
      <c r="G54" s="28"/>
      <c r="H54" s="31">
        <f>SUM(H50:H53)</f>
        <v>1718.08</v>
      </c>
      <c r="I54" s="32"/>
      <c r="J54" s="33"/>
      <c r="K54" s="33"/>
      <c r="L54" s="33"/>
      <c r="M54" s="34"/>
      <c r="N54" s="31">
        <f>SUM(N51:N53)</f>
        <v>8928.720000000001</v>
      </c>
    </row>
    <row r="55" spans="1:14" ht="12.7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62" t="str">
        <f>A47</f>
        <v>ВОЛХОВСКАЯ 32</v>
      </c>
      <c r="B56" s="62"/>
      <c r="C56" s="62"/>
      <c r="D56" s="62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4"/>
      <c r="B57" s="72" t="s">
        <v>1</v>
      </c>
      <c r="C57" s="72"/>
      <c r="D57" s="72"/>
      <c r="E57" s="72"/>
      <c r="F57" s="72"/>
      <c r="G57" s="72"/>
      <c r="H57" s="72"/>
      <c r="I57" s="73" t="s">
        <v>2</v>
      </c>
      <c r="J57" s="73"/>
      <c r="K57" s="73"/>
      <c r="L57" s="73"/>
      <c r="M57" s="73"/>
      <c r="N57" s="73"/>
    </row>
    <row r="58" spans="1:14" ht="12.75">
      <c r="A58" s="5" t="s">
        <v>3</v>
      </c>
      <c r="B58" s="74" t="s">
        <v>4</v>
      </c>
      <c r="C58" s="74"/>
      <c r="D58" s="74"/>
      <c r="E58" s="74"/>
      <c r="F58" s="74"/>
      <c r="G58" s="6" t="s">
        <v>5</v>
      </c>
      <c r="H58" s="7" t="s">
        <v>6</v>
      </c>
      <c r="I58" s="75" t="s">
        <v>4</v>
      </c>
      <c r="J58" s="75"/>
      <c r="K58" s="75"/>
      <c r="L58" s="75"/>
      <c r="M58" s="75"/>
      <c r="N58" s="8" t="s">
        <v>6</v>
      </c>
    </row>
    <row r="59" spans="1:14" ht="12.75">
      <c r="A59" s="9" t="s">
        <v>36</v>
      </c>
      <c r="B59" s="10"/>
      <c r="C59" s="2"/>
      <c r="D59" s="2"/>
      <c r="E59" s="2"/>
      <c r="F59" s="11"/>
      <c r="G59" s="12"/>
      <c r="H59" s="13">
        <v>0</v>
      </c>
      <c r="I59" s="14" t="s">
        <v>10</v>
      </c>
      <c r="J59" s="15"/>
      <c r="K59" s="15"/>
      <c r="L59" s="15"/>
      <c r="M59" s="16"/>
      <c r="N59" s="17"/>
    </row>
    <row r="60" spans="1:14" ht="12.75">
      <c r="A60" s="18"/>
      <c r="B60" s="10"/>
      <c r="C60" s="2"/>
      <c r="D60" s="2"/>
      <c r="E60" s="2"/>
      <c r="F60" s="11"/>
      <c r="G60" s="12"/>
      <c r="H60" s="13"/>
      <c r="I60" s="19" t="s">
        <v>11</v>
      </c>
      <c r="J60" s="20"/>
      <c r="K60" s="20"/>
      <c r="L60" s="20"/>
      <c r="M60" s="21"/>
      <c r="N60" s="22">
        <v>8592.7</v>
      </c>
    </row>
    <row r="61" spans="1:14" ht="12.75">
      <c r="A61" s="18"/>
      <c r="B61" s="10"/>
      <c r="C61" s="2"/>
      <c r="D61" s="2"/>
      <c r="E61" s="2"/>
      <c r="F61" s="11"/>
      <c r="G61" s="12"/>
      <c r="H61" s="25"/>
      <c r="I61" s="23"/>
      <c r="J61" s="2"/>
      <c r="K61" s="2"/>
      <c r="L61" s="2"/>
      <c r="M61" s="11"/>
      <c r="N61" s="26"/>
    </row>
    <row r="62" spans="1:14" ht="12.75">
      <c r="A62" s="27"/>
      <c r="B62" s="28"/>
      <c r="C62" s="29"/>
      <c r="D62" s="29"/>
      <c r="E62" s="29"/>
      <c r="F62" s="30"/>
      <c r="G62" s="28"/>
      <c r="H62" s="31">
        <f>SUM(H59:H61)</f>
        <v>0</v>
      </c>
      <c r="I62" s="32"/>
      <c r="J62" s="33"/>
      <c r="K62" s="33"/>
      <c r="L62" s="33"/>
      <c r="M62" s="34"/>
      <c r="N62" s="31">
        <f>SUM(N60:N61)</f>
        <v>8592.7</v>
      </c>
    </row>
    <row r="63" spans="1:14" ht="12.7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62" t="str">
        <f>A56</f>
        <v>ВОЛХОВСКАЯ 32</v>
      </c>
      <c r="B64" s="62"/>
      <c r="C64" s="62"/>
      <c r="D64" s="62"/>
      <c r="E64" s="39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4"/>
      <c r="B65" s="72" t="s">
        <v>1</v>
      </c>
      <c r="C65" s="72"/>
      <c r="D65" s="72"/>
      <c r="E65" s="72"/>
      <c r="F65" s="72"/>
      <c r="G65" s="72"/>
      <c r="H65" s="72"/>
      <c r="I65" s="73" t="s">
        <v>2</v>
      </c>
      <c r="J65" s="73"/>
      <c r="K65" s="73"/>
      <c r="L65" s="73"/>
      <c r="M65" s="73"/>
      <c r="N65" s="73"/>
    </row>
    <row r="66" spans="1:14" ht="12.75">
      <c r="A66" s="5" t="s">
        <v>3</v>
      </c>
      <c r="B66" s="74" t="s">
        <v>4</v>
      </c>
      <c r="C66" s="74"/>
      <c r="D66" s="74"/>
      <c r="E66" s="74"/>
      <c r="F66" s="74"/>
      <c r="G66" s="6" t="s">
        <v>5</v>
      </c>
      <c r="H66" s="7" t="s">
        <v>6</v>
      </c>
      <c r="I66" s="75" t="s">
        <v>4</v>
      </c>
      <c r="J66" s="75"/>
      <c r="K66" s="75"/>
      <c r="L66" s="75"/>
      <c r="M66" s="75"/>
      <c r="N66" s="8" t="s">
        <v>6</v>
      </c>
    </row>
    <row r="67" spans="1:14" ht="12.75">
      <c r="A67" s="9" t="s">
        <v>37</v>
      </c>
      <c r="B67" s="10" t="s">
        <v>38</v>
      </c>
      <c r="C67" s="2"/>
      <c r="D67" s="2"/>
      <c r="E67" s="2"/>
      <c r="F67" s="11"/>
      <c r="G67" s="12"/>
      <c r="H67" s="13">
        <v>3193.76</v>
      </c>
      <c r="I67" s="14" t="s">
        <v>10</v>
      </c>
      <c r="J67" s="15"/>
      <c r="K67" s="15"/>
      <c r="L67" s="15"/>
      <c r="M67" s="16"/>
      <c r="N67" s="17"/>
    </row>
    <row r="68" spans="1:14" ht="12.75">
      <c r="A68" s="18"/>
      <c r="B68" s="10"/>
      <c r="C68" s="2"/>
      <c r="D68" s="2"/>
      <c r="E68" s="2"/>
      <c r="F68" s="11"/>
      <c r="G68" s="12"/>
      <c r="H68" s="13"/>
      <c r="I68" s="19" t="s">
        <v>11</v>
      </c>
      <c r="J68" s="20"/>
      <c r="K68" s="20"/>
      <c r="L68" s="20"/>
      <c r="M68" s="21"/>
      <c r="N68" s="22">
        <v>8592.7</v>
      </c>
    </row>
    <row r="69" spans="1:14" ht="12.75">
      <c r="A69" s="18"/>
      <c r="B69" s="10"/>
      <c r="C69" s="2"/>
      <c r="D69" s="2"/>
      <c r="E69" s="2"/>
      <c r="F69" s="11"/>
      <c r="G69" s="12"/>
      <c r="H69" s="13"/>
      <c r="I69" s="23" t="s">
        <v>39</v>
      </c>
      <c r="J69" s="2"/>
      <c r="K69" s="2"/>
      <c r="L69" s="2"/>
      <c r="M69" s="11"/>
      <c r="N69" s="13">
        <v>7464.75</v>
      </c>
    </row>
    <row r="70" spans="1:14" ht="12.75">
      <c r="A70" s="18"/>
      <c r="B70" s="10"/>
      <c r="C70" s="2"/>
      <c r="D70" s="2"/>
      <c r="E70" s="2"/>
      <c r="F70" s="11"/>
      <c r="G70" s="12"/>
      <c r="H70" s="13"/>
      <c r="I70" s="23" t="s">
        <v>16</v>
      </c>
      <c r="J70" s="2"/>
      <c r="K70" s="2"/>
      <c r="L70" s="2"/>
      <c r="M70" s="11">
        <v>48</v>
      </c>
      <c r="N70" s="13">
        <v>468.8</v>
      </c>
    </row>
    <row r="71" spans="1:14" ht="12.75">
      <c r="A71" s="18"/>
      <c r="B71" s="10"/>
      <c r="C71" s="2"/>
      <c r="D71" s="2"/>
      <c r="E71" s="2"/>
      <c r="F71" s="11"/>
      <c r="G71" s="12"/>
      <c r="H71" s="25"/>
      <c r="I71" s="23"/>
      <c r="J71" s="2"/>
      <c r="K71" s="2"/>
      <c r="L71" s="2"/>
      <c r="M71" s="11"/>
      <c r="N71" s="26"/>
    </row>
    <row r="72" spans="1:14" ht="12.75">
      <c r="A72" s="27"/>
      <c r="B72" s="28"/>
      <c r="C72" s="29"/>
      <c r="D72" s="29"/>
      <c r="E72" s="29"/>
      <c r="F72" s="30"/>
      <c r="G72" s="28"/>
      <c r="H72" s="31">
        <f>SUM(H67:H71)</f>
        <v>3193.76</v>
      </c>
      <c r="I72" s="32"/>
      <c r="J72" s="33"/>
      <c r="K72" s="33"/>
      <c r="L72" s="33"/>
      <c r="M72" s="34"/>
      <c r="N72" s="31">
        <f>SUM(N68:N71)</f>
        <v>16526.25</v>
      </c>
    </row>
    <row r="73" spans="1:14" ht="12.7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62" t="str">
        <f>A64</f>
        <v>ВОЛХОВСКАЯ 32</v>
      </c>
      <c r="B74" s="62"/>
      <c r="C74" s="62"/>
      <c r="D74" s="62"/>
      <c r="E74" s="39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4"/>
      <c r="B75" s="72" t="s">
        <v>1</v>
      </c>
      <c r="C75" s="72"/>
      <c r="D75" s="72"/>
      <c r="E75" s="72"/>
      <c r="F75" s="72"/>
      <c r="G75" s="72"/>
      <c r="H75" s="72"/>
      <c r="I75" s="73" t="s">
        <v>2</v>
      </c>
      <c r="J75" s="73"/>
      <c r="K75" s="73"/>
      <c r="L75" s="73"/>
      <c r="M75" s="73"/>
      <c r="N75" s="73"/>
    </row>
    <row r="76" spans="1:14" ht="12.75">
      <c r="A76" s="5" t="s">
        <v>3</v>
      </c>
      <c r="B76" s="74" t="s">
        <v>4</v>
      </c>
      <c r="C76" s="74"/>
      <c r="D76" s="74"/>
      <c r="E76" s="74"/>
      <c r="F76" s="74"/>
      <c r="G76" s="6" t="s">
        <v>5</v>
      </c>
      <c r="H76" s="7" t="s">
        <v>6</v>
      </c>
      <c r="I76" s="75" t="s">
        <v>4</v>
      </c>
      <c r="J76" s="75"/>
      <c r="K76" s="75"/>
      <c r="L76" s="75"/>
      <c r="M76" s="75"/>
      <c r="N76" s="8" t="s">
        <v>6</v>
      </c>
    </row>
    <row r="77" spans="1:14" ht="12.75">
      <c r="A77" s="9" t="s">
        <v>40</v>
      </c>
      <c r="B77" s="10"/>
      <c r="C77" s="2"/>
      <c r="D77" s="2"/>
      <c r="E77" s="2"/>
      <c r="F77" s="11"/>
      <c r="G77" s="12"/>
      <c r="H77" s="13">
        <v>0</v>
      </c>
      <c r="I77" s="14" t="s">
        <v>10</v>
      </c>
      <c r="J77" s="15"/>
      <c r="K77" s="15"/>
      <c r="L77" s="15"/>
      <c r="M77" s="16"/>
      <c r="N77" s="17"/>
    </row>
    <row r="78" spans="1:14" ht="12.75">
      <c r="A78" s="18"/>
      <c r="B78" s="10"/>
      <c r="C78" s="2"/>
      <c r="D78" s="2"/>
      <c r="E78" s="2"/>
      <c r="F78" s="11"/>
      <c r="G78" s="12"/>
      <c r="H78" s="13"/>
      <c r="I78" s="19" t="s">
        <v>11</v>
      </c>
      <c r="J78" s="20"/>
      <c r="K78" s="20"/>
      <c r="L78" s="20"/>
      <c r="M78" s="21"/>
      <c r="N78" s="22">
        <v>8592.7</v>
      </c>
    </row>
    <row r="79" spans="1:14" ht="12.75">
      <c r="A79" s="18"/>
      <c r="B79" s="10"/>
      <c r="C79" s="2"/>
      <c r="D79" s="2"/>
      <c r="E79" s="2"/>
      <c r="F79" s="11"/>
      <c r="G79" s="12"/>
      <c r="H79" s="25"/>
      <c r="I79" s="23"/>
      <c r="J79" s="2"/>
      <c r="K79" s="2"/>
      <c r="L79" s="2"/>
      <c r="M79" s="11"/>
      <c r="N79" s="26"/>
    </row>
    <row r="80" spans="1:14" ht="12.75">
      <c r="A80" s="27"/>
      <c r="B80" s="28"/>
      <c r="C80" s="29"/>
      <c r="D80" s="29"/>
      <c r="E80" s="29"/>
      <c r="F80" s="30"/>
      <c r="G80" s="28"/>
      <c r="H80" s="31">
        <f>SUM(H77:H79)</f>
        <v>0</v>
      </c>
      <c r="I80" s="32"/>
      <c r="J80" s="33"/>
      <c r="K80" s="33"/>
      <c r="L80" s="33"/>
      <c r="M80" s="34"/>
      <c r="N80" s="31">
        <f>SUM(N78:N79)</f>
        <v>8592.7</v>
      </c>
    </row>
    <row r="81" spans="1:14" ht="12.7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62" t="str">
        <f>A74</f>
        <v>ВОЛХОВСКАЯ 32</v>
      </c>
      <c r="B82" s="62"/>
      <c r="C82" s="62"/>
      <c r="D82" s="62"/>
      <c r="E82" s="39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4"/>
      <c r="B83" s="72" t="s">
        <v>1</v>
      </c>
      <c r="C83" s="72"/>
      <c r="D83" s="72"/>
      <c r="E83" s="72"/>
      <c r="F83" s="72"/>
      <c r="G83" s="72"/>
      <c r="H83" s="72"/>
      <c r="I83" s="73" t="s">
        <v>2</v>
      </c>
      <c r="J83" s="73"/>
      <c r="K83" s="73"/>
      <c r="L83" s="73"/>
      <c r="M83" s="73"/>
      <c r="N83" s="73"/>
    </row>
    <row r="84" spans="1:14" ht="12.75">
      <c r="A84" s="5" t="s">
        <v>3</v>
      </c>
      <c r="B84" s="74" t="s">
        <v>4</v>
      </c>
      <c r="C84" s="74"/>
      <c r="D84" s="74"/>
      <c r="E84" s="74"/>
      <c r="F84" s="74"/>
      <c r="G84" s="6" t="s">
        <v>5</v>
      </c>
      <c r="H84" s="7" t="s">
        <v>6</v>
      </c>
      <c r="I84" s="75" t="s">
        <v>4</v>
      </c>
      <c r="J84" s="75"/>
      <c r="K84" s="75"/>
      <c r="L84" s="75"/>
      <c r="M84" s="75"/>
      <c r="N84" s="8" t="s">
        <v>6</v>
      </c>
    </row>
    <row r="85" spans="1:14" ht="12.75">
      <c r="A85" s="9" t="s">
        <v>41</v>
      </c>
      <c r="B85" s="10"/>
      <c r="C85" s="2"/>
      <c r="D85" s="2"/>
      <c r="E85" s="2"/>
      <c r="F85" s="11"/>
      <c r="G85" s="12"/>
      <c r="H85" s="13">
        <v>0</v>
      </c>
      <c r="I85" s="14" t="s">
        <v>10</v>
      </c>
      <c r="J85" s="15"/>
      <c r="K85" s="15"/>
      <c r="L85" s="15"/>
      <c r="M85" s="16"/>
      <c r="N85" s="17"/>
    </row>
    <row r="86" spans="1:14" ht="12.75">
      <c r="A86" s="18"/>
      <c r="B86" s="10"/>
      <c r="C86" s="2"/>
      <c r="D86" s="2"/>
      <c r="E86" s="2"/>
      <c r="F86" s="11"/>
      <c r="G86" s="12"/>
      <c r="H86" s="13"/>
      <c r="I86" s="19" t="s">
        <v>11</v>
      </c>
      <c r="J86" s="20"/>
      <c r="K86" s="20"/>
      <c r="L86" s="20"/>
      <c r="M86" s="21"/>
      <c r="N86" s="22">
        <v>8592.7</v>
      </c>
    </row>
    <row r="87" spans="1:14" ht="12.75">
      <c r="A87" s="18"/>
      <c r="B87" s="10"/>
      <c r="C87" s="2"/>
      <c r="D87" s="2"/>
      <c r="E87" s="2"/>
      <c r="F87" s="11"/>
      <c r="G87" s="12"/>
      <c r="H87" s="13"/>
      <c r="I87" s="23" t="s">
        <v>15</v>
      </c>
      <c r="J87" s="2"/>
      <c r="K87" s="2"/>
      <c r="L87" s="2"/>
      <c r="M87" s="11">
        <v>32</v>
      </c>
      <c r="N87" s="13">
        <v>1298.13</v>
      </c>
    </row>
    <row r="88" spans="1:14" ht="12.75">
      <c r="A88" s="18"/>
      <c r="B88" s="10"/>
      <c r="C88" s="2"/>
      <c r="D88" s="2"/>
      <c r="E88" s="2"/>
      <c r="F88" s="11"/>
      <c r="G88" s="12"/>
      <c r="H88" s="13"/>
      <c r="I88" s="23" t="s">
        <v>42</v>
      </c>
      <c r="J88" s="2"/>
      <c r="K88" s="2"/>
      <c r="L88" s="2"/>
      <c r="M88" s="11"/>
      <c r="N88" s="13">
        <v>254.88</v>
      </c>
    </row>
    <row r="89" spans="1:14" ht="12.75">
      <c r="A89" s="18"/>
      <c r="B89" s="10"/>
      <c r="C89" s="2"/>
      <c r="D89" s="2"/>
      <c r="E89" s="2"/>
      <c r="F89" s="11"/>
      <c r="G89" s="12"/>
      <c r="H89" s="13"/>
      <c r="I89" s="23" t="s">
        <v>43</v>
      </c>
      <c r="J89" s="2"/>
      <c r="K89" s="2"/>
      <c r="L89" s="2"/>
      <c r="M89" s="11">
        <v>4</v>
      </c>
      <c r="N89" s="13">
        <v>127.44</v>
      </c>
    </row>
    <row r="90" spans="1:14" ht="12.75">
      <c r="A90" s="18"/>
      <c r="B90" s="10"/>
      <c r="C90" s="2"/>
      <c r="D90" s="2"/>
      <c r="E90" s="2"/>
      <c r="F90" s="24"/>
      <c r="G90" s="12"/>
      <c r="H90" s="13"/>
      <c r="I90" s="23" t="s">
        <v>16</v>
      </c>
      <c r="J90" s="2"/>
      <c r="K90" s="2"/>
      <c r="L90" s="2"/>
      <c r="M90" s="11">
        <v>45</v>
      </c>
      <c r="N90" s="13">
        <v>473.94</v>
      </c>
    </row>
    <row r="91" spans="1:14" ht="12.75">
      <c r="A91" s="18"/>
      <c r="B91" s="10"/>
      <c r="C91" s="2"/>
      <c r="D91" s="2"/>
      <c r="E91" s="2"/>
      <c r="F91" s="11"/>
      <c r="G91" s="12"/>
      <c r="H91" s="13"/>
      <c r="I91" s="23" t="s">
        <v>44</v>
      </c>
      <c r="J91" s="2"/>
      <c r="K91" s="2"/>
      <c r="L91" s="2"/>
      <c r="M91" s="11"/>
      <c r="N91" s="13">
        <v>113.3</v>
      </c>
    </row>
    <row r="92" spans="1:14" ht="12.75">
      <c r="A92" s="18"/>
      <c r="B92" s="10"/>
      <c r="C92" s="2"/>
      <c r="D92" s="2"/>
      <c r="E92" s="2"/>
      <c r="F92" s="11"/>
      <c r="G92" s="12"/>
      <c r="H92" s="25"/>
      <c r="I92" s="23"/>
      <c r="J92" s="2"/>
      <c r="K92" s="2"/>
      <c r="L92" s="2"/>
      <c r="M92" s="11"/>
      <c r="N92" s="26"/>
    </row>
    <row r="93" spans="1:14" ht="12.75">
      <c r="A93" s="27"/>
      <c r="B93" s="28"/>
      <c r="C93" s="29"/>
      <c r="D93" s="29"/>
      <c r="E93" s="29"/>
      <c r="F93" s="30"/>
      <c r="G93" s="28"/>
      <c r="H93" s="31">
        <f>SUM(H85:H92)</f>
        <v>0</v>
      </c>
      <c r="I93" s="32"/>
      <c r="J93" s="33"/>
      <c r="K93" s="33"/>
      <c r="L93" s="33"/>
      <c r="M93" s="34"/>
      <c r="N93" s="31">
        <f>SUM(N86:N92)</f>
        <v>10860.390000000001</v>
      </c>
    </row>
    <row r="94" spans="1:14" ht="12.7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62" t="str">
        <f>A82</f>
        <v>ВОЛХОВСКАЯ 32</v>
      </c>
      <c r="B95" s="62"/>
      <c r="C95" s="62"/>
      <c r="D95" s="62"/>
      <c r="E95" s="39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4"/>
      <c r="B96" s="72" t="s">
        <v>1</v>
      </c>
      <c r="C96" s="72"/>
      <c r="D96" s="72"/>
      <c r="E96" s="72"/>
      <c r="F96" s="72"/>
      <c r="G96" s="72"/>
      <c r="H96" s="72"/>
      <c r="I96" s="73" t="s">
        <v>2</v>
      </c>
      <c r="J96" s="73"/>
      <c r="K96" s="73"/>
      <c r="L96" s="73"/>
      <c r="M96" s="73"/>
      <c r="N96" s="73"/>
    </row>
    <row r="97" spans="1:14" ht="12.75">
      <c r="A97" s="5" t="s">
        <v>3</v>
      </c>
      <c r="B97" s="74" t="s">
        <v>4</v>
      </c>
      <c r="C97" s="74"/>
      <c r="D97" s="74"/>
      <c r="E97" s="74"/>
      <c r="F97" s="74"/>
      <c r="G97" s="6" t="s">
        <v>5</v>
      </c>
      <c r="H97" s="7" t="s">
        <v>6</v>
      </c>
      <c r="I97" s="75" t="s">
        <v>4</v>
      </c>
      <c r="J97" s="75"/>
      <c r="K97" s="75"/>
      <c r="L97" s="75"/>
      <c r="M97" s="75"/>
      <c r="N97" s="8" t="s">
        <v>6</v>
      </c>
    </row>
    <row r="98" spans="1:14" ht="12.75">
      <c r="A98" s="9" t="s">
        <v>45</v>
      </c>
      <c r="B98" s="10" t="s">
        <v>46</v>
      </c>
      <c r="C98" s="2"/>
      <c r="D98" s="2"/>
      <c r="E98" s="2"/>
      <c r="F98" s="11">
        <v>43</v>
      </c>
      <c r="G98" s="12"/>
      <c r="H98" s="13">
        <v>498.7</v>
      </c>
      <c r="I98" s="14" t="s">
        <v>10</v>
      </c>
      <c r="J98" s="15"/>
      <c r="K98" s="15"/>
      <c r="L98" s="15"/>
      <c r="M98" s="16"/>
      <c r="N98" s="17"/>
    </row>
    <row r="99" spans="1:14" ht="12.75">
      <c r="A99" s="18"/>
      <c r="B99" s="10"/>
      <c r="C99" s="2"/>
      <c r="D99" s="2"/>
      <c r="E99" s="2"/>
      <c r="F99" s="11"/>
      <c r="G99" s="12"/>
      <c r="H99" s="13"/>
      <c r="I99" s="19" t="s">
        <v>11</v>
      </c>
      <c r="J99" s="20"/>
      <c r="K99" s="20"/>
      <c r="L99" s="20"/>
      <c r="M99" s="21"/>
      <c r="N99" s="22">
        <v>8592.7</v>
      </c>
    </row>
    <row r="100" spans="1:14" ht="12.75">
      <c r="A100" s="18"/>
      <c r="B100" s="10"/>
      <c r="C100" s="2"/>
      <c r="D100" s="2"/>
      <c r="E100" s="2"/>
      <c r="F100" s="11"/>
      <c r="G100" s="12"/>
      <c r="H100" s="13"/>
      <c r="I100" s="23" t="s">
        <v>47</v>
      </c>
      <c r="J100" s="2"/>
      <c r="K100" s="2"/>
      <c r="L100" s="2"/>
      <c r="M100" s="11"/>
      <c r="N100" s="13">
        <v>377.4</v>
      </c>
    </row>
    <row r="101" spans="1:14" ht="12.75">
      <c r="A101" s="18"/>
      <c r="B101" s="10"/>
      <c r="C101" s="2"/>
      <c r="D101" s="2"/>
      <c r="E101" s="2"/>
      <c r="F101" s="11"/>
      <c r="G101" s="12"/>
      <c r="H101" s="25"/>
      <c r="I101" s="23"/>
      <c r="J101" s="2"/>
      <c r="K101" s="2"/>
      <c r="L101" s="2"/>
      <c r="M101" s="11"/>
      <c r="N101" s="26"/>
    </row>
    <row r="102" spans="1:14" ht="12.75">
      <c r="A102" s="27"/>
      <c r="B102" s="28"/>
      <c r="C102" s="29"/>
      <c r="D102" s="29"/>
      <c r="E102" s="29"/>
      <c r="F102" s="30"/>
      <c r="G102" s="28"/>
      <c r="H102" s="31">
        <f>SUM(H98:H101)</f>
        <v>498.7</v>
      </c>
      <c r="I102" s="32"/>
      <c r="J102" s="33"/>
      <c r="K102" s="33"/>
      <c r="L102" s="33"/>
      <c r="M102" s="34"/>
      <c r="N102" s="31">
        <f>SUM(N99:N101)</f>
        <v>8970.1</v>
      </c>
    </row>
    <row r="103" spans="1:14" ht="12.7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62" t="str">
        <f>A95</f>
        <v>ВОЛХОВСКАЯ 32</v>
      </c>
      <c r="B104" s="62"/>
      <c r="C104" s="62"/>
      <c r="D104" s="62"/>
      <c r="E104" s="39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4"/>
      <c r="B105" s="72" t="s">
        <v>1</v>
      </c>
      <c r="C105" s="72"/>
      <c r="D105" s="72"/>
      <c r="E105" s="72"/>
      <c r="F105" s="72"/>
      <c r="G105" s="72"/>
      <c r="H105" s="72"/>
      <c r="I105" s="73" t="s">
        <v>2</v>
      </c>
      <c r="J105" s="73"/>
      <c r="K105" s="73"/>
      <c r="L105" s="73"/>
      <c r="M105" s="73"/>
      <c r="N105" s="73"/>
    </row>
    <row r="106" spans="1:14" ht="12.75">
      <c r="A106" s="5" t="s">
        <v>3</v>
      </c>
      <c r="B106" s="74" t="s">
        <v>4</v>
      </c>
      <c r="C106" s="74"/>
      <c r="D106" s="74"/>
      <c r="E106" s="74"/>
      <c r="F106" s="74"/>
      <c r="G106" s="6" t="s">
        <v>5</v>
      </c>
      <c r="H106" s="7" t="s">
        <v>6</v>
      </c>
      <c r="I106" s="75" t="s">
        <v>4</v>
      </c>
      <c r="J106" s="75"/>
      <c r="K106" s="75"/>
      <c r="L106" s="75"/>
      <c r="M106" s="75"/>
      <c r="N106" s="8" t="s">
        <v>6</v>
      </c>
    </row>
    <row r="107" spans="1:14" ht="12.75">
      <c r="A107" s="9" t="s">
        <v>48</v>
      </c>
      <c r="B107" s="10"/>
      <c r="C107" s="2"/>
      <c r="D107" s="2"/>
      <c r="E107" s="2"/>
      <c r="F107" s="11"/>
      <c r="G107" s="12"/>
      <c r="H107" s="13">
        <v>0</v>
      </c>
      <c r="I107" s="14" t="s">
        <v>10</v>
      </c>
      <c r="J107" s="15"/>
      <c r="K107" s="15"/>
      <c r="L107" s="15"/>
      <c r="M107" s="16"/>
      <c r="N107" s="17"/>
    </row>
    <row r="108" spans="1:14" ht="12.75">
      <c r="A108" s="18"/>
      <c r="B108" s="10"/>
      <c r="C108" s="2"/>
      <c r="D108" s="2"/>
      <c r="E108" s="2"/>
      <c r="F108" s="11"/>
      <c r="G108" s="12"/>
      <c r="H108" s="13"/>
      <c r="I108" s="19" t="s">
        <v>11</v>
      </c>
      <c r="J108" s="20"/>
      <c r="K108" s="20"/>
      <c r="L108" s="20"/>
      <c r="M108" s="21"/>
      <c r="N108" s="22">
        <v>8592.7</v>
      </c>
    </row>
    <row r="109" spans="1:14" ht="12.75">
      <c r="A109" s="18"/>
      <c r="B109" s="10"/>
      <c r="C109" s="2"/>
      <c r="D109" s="2"/>
      <c r="E109" s="2"/>
      <c r="F109" s="11"/>
      <c r="G109" s="12"/>
      <c r="H109" s="13"/>
      <c r="I109" s="23" t="s">
        <v>35</v>
      </c>
      <c r="J109" s="2"/>
      <c r="K109" s="2"/>
      <c r="L109" s="2"/>
      <c r="M109" s="11">
        <v>2</v>
      </c>
      <c r="N109" s="13">
        <v>340.54</v>
      </c>
    </row>
    <row r="110" spans="1:14" ht="12.75">
      <c r="A110" s="18"/>
      <c r="B110" s="10"/>
      <c r="C110" s="2"/>
      <c r="D110" s="2"/>
      <c r="E110" s="2"/>
      <c r="F110" s="11"/>
      <c r="G110" s="12"/>
      <c r="H110" s="25"/>
      <c r="I110" s="23"/>
      <c r="J110" s="2"/>
      <c r="K110" s="2"/>
      <c r="L110" s="2"/>
      <c r="M110" s="11"/>
      <c r="N110" s="26"/>
    </row>
    <row r="111" spans="1:14" ht="12.75">
      <c r="A111" s="27"/>
      <c r="B111" s="28"/>
      <c r="C111" s="29"/>
      <c r="D111" s="29"/>
      <c r="E111" s="29"/>
      <c r="F111" s="30"/>
      <c r="G111" s="28"/>
      <c r="H111" s="31">
        <f>SUM(H107:H110)</f>
        <v>0</v>
      </c>
      <c r="I111" s="32"/>
      <c r="J111" s="33"/>
      <c r="K111" s="33"/>
      <c r="L111" s="33"/>
      <c r="M111" s="34"/>
      <c r="N111" s="31">
        <f>SUM(N108:N110)</f>
        <v>8933.240000000002</v>
      </c>
    </row>
    <row r="112" spans="1:14" ht="12.7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62" t="str">
        <f>A104</f>
        <v>ВОЛХОВСКАЯ 32</v>
      </c>
      <c r="B113" s="62"/>
      <c r="C113" s="62"/>
      <c r="D113" s="62"/>
      <c r="E113" s="39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4"/>
      <c r="B114" s="72" t="s">
        <v>1</v>
      </c>
      <c r="C114" s="72"/>
      <c r="D114" s="72"/>
      <c r="E114" s="72"/>
      <c r="F114" s="72"/>
      <c r="G114" s="72"/>
      <c r="H114" s="72"/>
      <c r="I114" s="73" t="s">
        <v>2</v>
      </c>
      <c r="J114" s="73"/>
      <c r="K114" s="73"/>
      <c r="L114" s="73"/>
      <c r="M114" s="73"/>
      <c r="N114" s="73"/>
    </row>
    <row r="115" spans="1:14" ht="12.75">
      <c r="A115" s="5" t="s">
        <v>3</v>
      </c>
      <c r="B115" s="74" t="s">
        <v>4</v>
      </c>
      <c r="C115" s="74"/>
      <c r="D115" s="74"/>
      <c r="E115" s="74"/>
      <c r="F115" s="74"/>
      <c r="G115" s="6" t="s">
        <v>5</v>
      </c>
      <c r="H115" s="7" t="s">
        <v>6</v>
      </c>
      <c r="I115" s="75" t="s">
        <v>4</v>
      </c>
      <c r="J115" s="75"/>
      <c r="K115" s="75"/>
      <c r="L115" s="75"/>
      <c r="M115" s="75"/>
      <c r="N115" s="8" t="s">
        <v>6</v>
      </c>
    </row>
    <row r="116" spans="1:14" ht="12.75">
      <c r="A116" s="9" t="s">
        <v>49</v>
      </c>
      <c r="B116" s="10"/>
      <c r="C116" s="2"/>
      <c r="D116" s="2"/>
      <c r="E116" s="2"/>
      <c r="F116" s="11"/>
      <c r="G116" s="12"/>
      <c r="H116" s="13">
        <v>0</v>
      </c>
      <c r="I116" s="14" t="s">
        <v>10</v>
      </c>
      <c r="J116" s="15"/>
      <c r="K116" s="15"/>
      <c r="L116" s="15"/>
      <c r="M116" s="16"/>
      <c r="N116" s="17"/>
    </row>
    <row r="117" spans="1:14" ht="12.75">
      <c r="A117" s="18"/>
      <c r="B117" s="10"/>
      <c r="C117" s="2"/>
      <c r="D117" s="2"/>
      <c r="E117" s="2"/>
      <c r="F117" s="11"/>
      <c r="G117" s="12"/>
      <c r="H117" s="13"/>
      <c r="I117" s="19" t="s">
        <v>11</v>
      </c>
      <c r="J117" s="20"/>
      <c r="K117" s="20"/>
      <c r="L117" s="20"/>
      <c r="M117" s="21"/>
      <c r="N117" s="22">
        <v>8592.7</v>
      </c>
    </row>
    <row r="118" spans="1:14" ht="12.75">
      <c r="A118" s="18"/>
      <c r="B118" s="10"/>
      <c r="C118" s="2"/>
      <c r="D118" s="2"/>
      <c r="E118" s="2"/>
      <c r="F118" s="11"/>
      <c r="G118" s="12"/>
      <c r="H118" s="13"/>
      <c r="I118" s="23" t="s">
        <v>16</v>
      </c>
      <c r="J118" s="2"/>
      <c r="K118" s="2"/>
      <c r="L118" s="2"/>
      <c r="M118" s="11">
        <v>28</v>
      </c>
      <c r="N118" s="13">
        <v>2799.27</v>
      </c>
    </row>
    <row r="119" spans="1:14" ht="12.75">
      <c r="A119" s="18"/>
      <c r="B119" s="10"/>
      <c r="C119" s="2"/>
      <c r="D119" s="2"/>
      <c r="E119" s="2"/>
      <c r="F119" s="11"/>
      <c r="G119" s="12"/>
      <c r="H119" s="13"/>
      <c r="I119" s="23" t="s">
        <v>50</v>
      </c>
      <c r="J119" s="2"/>
      <c r="K119" s="2"/>
      <c r="L119" s="2"/>
      <c r="M119" s="11">
        <v>17</v>
      </c>
      <c r="N119" s="13">
        <v>4373.42</v>
      </c>
    </row>
    <row r="120" spans="1:14" ht="12.75">
      <c r="A120" s="18"/>
      <c r="B120" s="10"/>
      <c r="C120" s="2"/>
      <c r="D120" s="2"/>
      <c r="E120" s="2"/>
      <c r="F120" s="11"/>
      <c r="G120" s="12"/>
      <c r="H120" s="13"/>
      <c r="I120" s="23" t="s">
        <v>16</v>
      </c>
      <c r="J120" s="2"/>
      <c r="K120" s="2"/>
      <c r="L120" s="2"/>
      <c r="M120" s="11">
        <v>17</v>
      </c>
      <c r="N120" s="13">
        <v>509.76</v>
      </c>
    </row>
    <row r="121" spans="1:14" ht="12.75">
      <c r="A121" s="18"/>
      <c r="B121" s="10"/>
      <c r="C121" s="2"/>
      <c r="D121" s="2"/>
      <c r="E121" s="2"/>
      <c r="F121" s="11"/>
      <c r="G121" s="12"/>
      <c r="H121" s="25"/>
      <c r="I121" s="23"/>
      <c r="J121" s="2"/>
      <c r="K121" s="2"/>
      <c r="L121" s="2"/>
      <c r="M121" s="11"/>
      <c r="N121" s="26"/>
    </row>
    <row r="122" spans="1:14" ht="12.75">
      <c r="A122" s="27"/>
      <c r="B122" s="28"/>
      <c r="C122" s="29"/>
      <c r="D122" s="29"/>
      <c r="E122" s="29"/>
      <c r="F122" s="30"/>
      <c r="G122" s="28"/>
      <c r="H122" s="31">
        <f>SUM(H116:H121)</f>
        <v>0</v>
      </c>
      <c r="I122" s="32"/>
      <c r="J122" s="33"/>
      <c r="K122" s="33"/>
      <c r="L122" s="33"/>
      <c r="M122" s="34"/>
      <c r="N122" s="31">
        <f>SUM(N117:N121)</f>
        <v>16275.150000000001</v>
      </c>
    </row>
    <row r="123" spans="1:14" ht="12.75">
      <c r="A123" s="67" t="s">
        <v>51</v>
      </c>
      <c r="B123" s="67"/>
      <c r="C123" s="67"/>
      <c r="D123" s="67"/>
      <c r="E123" s="67"/>
      <c r="F123" s="67"/>
      <c r="G123" s="67"/>
      <c r="H123" s="69">
        <f>H16+H25+H34+H45+H54+H62+H72+H80+H93+H102+H111+H122</f>
        <v>45970.81</v>
      </c>
      <c r="I123" s="69"/>
      <c r="J123" s="70"/>
      <c r="K123" s="70"/>
      <c r="L123" s="40"/>
      <c r="M123" s="40"/>
      <c r="N123" s="40"/>
    </row>
    <row r="124" spans="1:14" ht="12.75">
      <c r="A124" s="67" t="s">
        <v>52</v>
      </c>
      <c r="B124" s="67"/>
      <c r="C124" s="67"/>
      <c r="D124" s="67"/>
      <c r="E124" s="67"/>
      <c r="F124" s="67"/>
      <c r="G124" s="67"/>
      <c r="H124" s="71">
        <f>N16+N25+N34+N45+N54+N62+N72+N80+N93+N102+N111+N122</f>
        <v>140943.51</v>
      </c>
      <c r="I124" s="71"/>
      <c r="J124" s="40"/>
      <c r="K124" s="40"/>
      <c r="L124" s="40"/>
      <c r="M124" s="40"/>
      <c r="N124" s="40"/>
    </row>
    <row r="125" spans="1:14" ht="12.75">
      <c r="A125" s="67" t="s">
        <v>53</v>
      </c>
      <c r="B125" s="67"/>
      <c r="C125" s="67"/>
      <c r="D125" s="67"/>
      <c r="E125" s="67"/>
      <c r="F125" s="67"/>
      <c r="G125" s="67"/>
      <c r="H125" s="68">
        <f>SUM(H123:H124)</f>
        <v>186914.32</v>
      </c>
      <c r="I125" s="68"/>
      <c r="J125" s="40"/>
      <c r="K125" s="40"/>
      <c r="L125" s="40"/>
      <c r="M125" s="40"/>
      <c r="N125" s="40"/>
    </row>
    <row r="126" spans="1:14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</row>
    <row r="127" spans="1:14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</row>
    <row r="128" spans="1:14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</row>
    <row r="129" spans="1:10" ht="12.75">
      <c r="A129" s="62" t="s">
        <v>54</v>
      </c>
      <c r="B129" s="62"/>
      <c r="C129" s="62"/>
      <c r="D129" s="62"/>
      <c r="E129" s="62"/>
      <c r="F129" s="62"/>
      <c r="G129" s="62"/>
      <c r="H129" s="62"/>
      <c r="I129" s="62"/>
      <c r="J129" s="62"/>
    </row>
    <row r="130" spans="1:10" ht="12.75">
      <c r="A130" s="62" t="s">
        <v>55</v>
      </c>
      <c r="B130" s="62"/>
      <c r="C130" s="62"/>
      <c r="D130" s="62"/>
      <c r="E130" s="62"/>
      <c r="F130" s="62"/>
      <c r="G130" s="62"/>
      <c r="H130" s="62"/>
      <c r="I130" s="62"/>
      <c r="J130" s="62"/>
    </row>
    <row r="131" spans="1:10" ht="12.75">
      <c r="A131" s="62" t="s">
        <v>56</v>
      </c>
      <c r="B131" s="62"/>
      <c r="C131" s="62"/>
      <c r="D131" s="62"/>
      <c r="E131" s="62"/>
      <c r="F131" s="62"/>
      <c r="G131" s="62"/>
      <c r="H131" s="62"/>
      <c r="I131" s="62"/>
      <c r="J131" s="62"/>
    </row>
    <row r="132" spans="1:10" ht="12.75">
      <c r="A132" s="62" t="s">
        <v>57</v>
      </c>
      <c r="B132" s="62"/>
      <c r="C132" s="62"/>
      <c r="D132" s="62"/>
      <c r="E132" s="62"/>
      <c r="F132" s="62"/>
      <c r="G132" s="62"/>
      <c r="H132" s="62"/>
      <c r="I132" s="62"/>
      <c r="J132" s="62"/>
    </row>
    <row r="133" spans="1:10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12.75">
      <c r="A134" s="63" t="s">
        <v>58</v>
      </c>
      <c r="B134" s="63"/>
      <c r="C134" s="42"/>
      <c r="D134" s="43"/>
      <c r="E134" s="42"/>
      <c r="F134" s="43"/>
      <c r="G134" s="42"/>
      <c r="H134" s="43"/>
      <c r="I134" s="63" t="s">
        <v>58</v>
      </c>
      <c r="J134" s="63"/>
    </row>
    <row r="135" spans="1:10" ht="12.75">
      <c r="A135" s="60" t="s">
        <v>59</v>
      </c>
      <c r="B135" s="60"/>
      <c r="C135" s="60" t="s">
        <v>60</v>
      </c>
      <c r="D135" s="60"/>
      <c r="E135" s="60" t="s">
        <v>61</v>
      </c>
      <c r="F135" s="60"/>
      <c r="G135" s="60" t="s">
        <v>62</v>
      </c>
      <c r="H135" s="60"/>
      <c r="I135" s="60" t="s">
        <v>59</v>
      </c>
      <c r="J135" s="60"/>
    </row>
    <row r="136" spans="1:10" ht="12.75">
      <c r="A136" s="61" t="s">
        <v>63</v>
      </c>
      <c r="B136" s="61"/>
      <c r="C136" s="45"/>
      <c r="D136" s="46"/>
      <c r="E136" s="45"/>
      <c r="F136" s="46"/>
      <c r="G136" s="45"/>
      <c r="H136" s="46"/>
      <c r="I136" s="61" t="s">
        <v>64</v>
      </c>
      <c r="J136" s="61"/>
    </row>
    <row r="137" spans="1:10" ht="12.75">
      <c r="A137" s="42"/>
      <c r="B137" s="47"/>
      <c r="C137" s="40"/>
      <c r="D137" s="40"/>
      <c r="E137" s="48"/>
      <c r="F137" s="40"/>
      <c r="G137" s="42"/>
      <c r="H137" s="47"/>
      <c r="I137" s="42"/>
      <c r="J137" s="47"/>
    </row>
    <row r="138" spans="1:10" ht="12.75">
      <c r="A138" s="59">
        <v>-121338.36</v>
      </c>
      <c r="B138" s="59"/>
      <c r="C138" s="65">
        <v>69797.92</v>
      </c>
      <c r="D138" s="65"/>
      <c r="E138" s="66">
        <v>71284.83</v>
      </c>
      <c r="F138" s="66"/>
      <c r="G138" s="66">
        <v>38607.17</v>
      </c>
      <c r="H138" s="66"/>
      <c r="I138" s="59">
        <f>A138+E138-G138</f>
        <v>-88660.7</v>
      </c>
      <c r="J138" s="59"/>
    </row>
    <row r="139" spans="1:10" ht="12.75">
      <c r="A139" s="45"/>
      <c r="B139" s="46"/>
      <c r="C139" s="49"/>
      <c r="D139" s="49"/>
      <c r="E139" s="45"/>
      <c r="F139" s="49"/>
      <c r="G139" s="45"/>
      <c r="H139" s="46"/>
      <c r="I139" s="45"/>
      <c r="J139" s="46"/>
    </row>
    <row r="140" spans="1:10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12.75">
      <c r="A141" s="40" t="s">
        <v>65</v>
      </c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0" ht="12.75">
      <c r="A143" s="62" t="s">
        <v>54</v>
      </c>
      <c r="B143" s="62"/>
      <c r="C143" s="62"/>
      <c r="D143" s="62"/>
      <c r="E143" s="62"/>
      <c r="F143" s="62"/>
      <c r="G143" s="62"/>
      <c r="H143" s="62"/>
      <c r="I143" s="62"/>
      <c r="J143" s="62"/>
    </row>
    <row r="144" spans="1:10" ht="12.75">
      <c r="A144" s="62" t="s">
        <v>55</v>
      </c>
      <c r="B144" s="62"/>
      <c r="C144" s="62"/>
      <c r="D144" s="62"/>
      <c r="E144" s="62"/>
      <c r="F144" s="62"/>
      <c r="G144" s="62"/>
      <c r="H144" s="62"/>
      <c r="I144" s="62"/>
      <c r="J144" s="62"/>
    </row>
    <row r="145" spans="1:10" ht="12.75">
      <c r="A145" s="62" t="s">
        <v>66</v>
      </c>
      <c r="B145" s="62"/>
      <c r="C145" s="62"/>
      <c r="D145" s="62"/>
      <c r="E145" s="62"/>
      <c r="F145" s="62"/>
      <c r="G145" s="62"/>
      <c r="H145" s="62"/>
      <c r="I145" s="62"/>
      <c r="J145" s="62"/>
    </row>
    <row r="146" spans="1:10" ht="12.75">
      <c r="A146" s="62" t="s">
        <v>57</v>
      </c>
      <c r="B146" s="62"/>
      <c r="C146" s="62"/>
      <c r="D146" s="62"/>
      <c r="E146" s="62"/>
      <c r="F146" s="62"/>
      <c r="G146" s="62"/>
      <c r="H146" s="62"/>
      <c r="I146" s="62"/>
      <c r="J146" s="62"/>
    </row>
    <row r="147" spans="1:10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2.75">
      <c r="A148" s="63" t="s">
        <v>58</v>
      </c>
      <c r="B148" s="63"/>
      <c r="C148" s="50"/>
      <c r="D148" s="43"/>
      <c r="E148" s="64" t="s">
        <v>61</v>
      </c>
      <c r="F148" s="64"/>
      <c r="G148" s="64" t="s">
        <v>67</v>
      </c>
      <c r="H148" s="64"/>
      <c r="I148" s="51"/>
      <c r="J148" s="43"/>
    </row>
    <row r="149" spans="1:10" ht="12.75">
      <c r="A149" s="60" t="s">
        <v>59</v>
      </c>
      <c r="B149" s="60"/>
      <c r="C149" s="60" t="s">
        <v>60</v>
      </c>
      <c r="D149" s="60"/>
      <c r="E149" s="41" t="s">
        <v>68</v>
      </c>
      <c r="F149" s="41" t="s">
        <v>69</v>
      </c>
      <c r="G149" s="41" t="s">
        <v>70</v>
      </c>
      <c r="H149" s="41" t="s">
        <v>69</v>
      </c>
      <c r="I149" s="60" t="s">
        <v>58</v>
      </c>
      <c r="J149" s="60"/>
    </row>
    <row r="150" spans="1:10" ht="12.75">
      <c r="A150" s="61" t="s">
        <v>63</v>
      </c>
      <c r="B150" s="61"/>
      <c r="C150" s="52"/>
      <c r="D150" s="53"/>
      <c r="E150" s="44"/>
      <c r="F150" s="44" t="s">
        <v>71</v>
      </c>
      <c r="G150" s="44"/>
      <c r="H150" s="44" t="s">
        <v>71</v>
      </c>
      <c r="I150" s="61" t="s">
        <v>59</v>
      </c>
      <c r="J150" s="61"/>
    </row>
    <row r="151" spans="1:10" ht="12.75">
      <c r="A151" s="42"/>
      <c r="B151" s="47"/>
      <c r="C151" s="50"/>
      <c r="D151" s="43"/>
      <c r="E151" s="54"/>
      <c r="F151" s="54"/>
      <c r="G151" s="54"/>
      <c r="H151" s="54"/>
      <c r="I151" s="55"/>
      <c r="J151" s="56"/>
    </row>
    <row r="152" spans="1:10" ht="12.75">
      <c r="A152" s="59">
        <v>14055.21</v>
      </c>
      <c r="B152" s="59"/>
      <c r="C152" s="59">
        <v>210595.12</v>
      </c>
      <c r="D152" s="59"/>
      <c r="E152" s="57">
        <v>203901.95</v>
      </c>
      <c r="F152" s="57">
        <v>33272.7</v>
      </c>
      <c r="G152" s="57">
        <f>H123+H124</f>
        <v>186914.32</v>
      </c>
      <c r="H152" s="57">
        <v>30500.66</v>
      </c>
      <c r="I152" s="59">
        <f>A152+E152-G152</f>
        <v>31042.839999999997</v>
      </c>
      <c r="J152" s="59"/>
    </row>
    <row r="153" spans="1:10" ht="12.75">
      <c r="A153" s="45"/>
      <c r="B153" s="46"/>
      <c r="C153" s="45"/>
      <c r="D153" s="46"/>
      <c r="E153" s="58"/>
      <c r="F153" s="58"/>
      <c r="G153" s="58"/>
      <c r="H153" s="58"/>
      <c r="I153" s="45"/>
      <c r="J153" s="46"/>
    </row>
  </sheetData>
  <sheetProtection/>
  <mergeCells count="100">
    <mergeCell ref="A2:D2"/>
    <mergeCell ref="B3:H3"/>
    <mergeCell ref="I3:N3"/>
    <mergeCell ref="B4:F4"/>
    <mergeCell ref="I4:M4"/>
    <mergeCell ref="A18:D18"/>
    <mergeCell ref="B19:H19"/>
    <mergeCell ref="I19:N19"/>
    <mergeCell ref="B20:F20"/>
    <mergeCell ref="I20:M20"/>
    <mergeCell ref="A27:D27"/>
    <mergeCell ref="B28:H28"/>
    <mergeCell ref="I28:N28"/>
    <mergeCell ref="B29:F29"/>
    <mergeCell ref="I29:M29"/>
    <mergeCell ref="A36:D36"/>
    <mergeCell ref="B37:H37"/>
    <mergeCell ref="I37:N37"/>
    <mergeCell ref="B38:F38"/>
    <mergeCell ref="I38:M38"/>
    <mergeCell ref="A47:D47"/>
    <mergeCell ref="B48:H48"/>
    <mergeCell ref="I48:N48"/>
    <mergeCell ref="B49:F49"/>
    <mergeCell ref="I49:M49"/>
    <mergeCell ref="A56:D56"/>
    <mergeCell ref="B57:H57"/>
    <mergeCell ref="I57:N57"/>
    <mergeCell ref="B58:F58"/>
    <mergeCell ref="I58:M58"/>
    <mergeCell ref="A64:D64"/>
    <mergeCell ref="B65:H65"/>
    <mergeCell ref="I65:N65"/>
    <mergeCell ref="B66:F66"/>
    <mergeCell ref="I66:M66"/>
    <mergeCell ref="A74:D74"/>
    <mergeCell ref="B75:H75"/>
    <mergeCell ref="I75:N75"/>
    <mergeCell ref="B76:F76"/>
    <mergeCell ref="I76:M76"/>
    <mergeCell ref="A82:D82"/>
    <mergeCell ref="B83:H83"/>
    <mergeCell ref="I83:N83"/>
    <mergeCell ref="B84:F84"/>
    <mergeCell ref="I84:M84"/>
    <mergeCell ref="A95:D95"/>
    <mergeCell ref="B96:H96"/>
    <mergeCell ref="I96:N96"/>
    <mergeCell ref="B97:F97"/>
    <mergeCell ref="I97:M97"/>
    <mergeCell ref="A104:D104"/>
    <mergeCell ref="B105:H105"/>
    <mergeCell ref="I105:N105"/>
    <mergeCell ref="B106:F106"/>
    <mergeCell ref="I106:M106"/>
    <mergeCell ref="A113:D113"/>
    <mergeCell ref="B114:H114"/>
    <mergeCell ref="I114:N114"/>
    <mergeCell ref="B115:F115"/>
    <mergeCell ref="I115:M115"/>
    <mergeCell ref="A123:G123"/>
    <mergeCell ref="H123:I123"/>
    <mergeCell ref="J123:K123"/>
    <mergeCell ref="A124:G124"/>
    <mergeCell ref="H124:I124"/>
    <mergeCell ref="A125:G125"/>
    <mergeCell ref="H125:I125"/>
    <mergeCell ref="A129:J129"/>
    <mergeCell ref="A130:J130"/>
    <mergeCell ref="A131:J131"/>
    <mergeCell ref="A132:J132"/>
    <mergeCell ref="A134:B134"/>
    <mergeCell ref="I134:J134"/>
    <mergeCell ref="A135:B135"/>
    <mergeCell ref="C135:D135"/>
    <mergeCell ref="E135:F135"/>
    <mergeCell ref="G135:H135"/>
    <mergeCell ref="I135:J135"/>
    <mergeCell ref="A136:B136"/>
    <mergeCell ref="I136:J136"/>
    <mergeCell ref="A138:B138"/>
    <mergeCell ref="C138:D138"/>
    <mergeCell ref="E138:F138"/>
    <mergeCell ref="G138:H138"/>
    <mergeCell ref="I138:J138"/>
    <mergeCell ref="A143:J143"/>
    <mergeCell ref="A144:J144"/>
    <mergeCell ref="A145:J145"/>
    <mergeCell ref="A146:J146"/>
    <mergeCell ref="A148:B148"/>
    <mergeCell ref="E148:F148"/>
    <mergeCell ref="G148:H148"/>
    <mergeCell ref="A152:B152"/>
    <mergeCell ref="C152:D152"/>
    <mergeCell ref="I152:J152"/>
    <mergeCell ref="A149:B149"/>
    <mergeCell ref="C149:D149"/>
    <mergeCell ref="I149:J149"/>
    <mergeCell ref="A150:B150"/>
    <mergeCell ref="I150:J150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2015-03-20T12:30:41Z</dcterms:created>
  <dcterms:modified xsi:type="dcterms:W3CDTF">2015-03-20T12:30:42Z</dcterms:modified>
  <cp:category/>
  <cp:version/>
  <cp:contentType/>
  <cp:contentStatus/>
</cp:coreProperties>
</file>